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询价表" sheetId="1" r:id="rId1"/>
  </sheets>
  <definedNames>
    <definedName name="_xlnm.Print_Titles" localSheetId="0">询价表!$1:$3</definedName>
    <definedName name="_xlnm.Print_Area" localSheetId="0">询价表!$A$1:$I$45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<sst xmlns="http://schemas.openxmlformats.org/spreadsheetml/2006/main" count="129" uniqueCount="99">
  <si>
    <t>工程量清单</t>
  </si>
  <si>
    <t>项目名称：宁德至古田高速公路工程施工C3合同段B施工段安全服务材料采购项目</t>
  </si>
  <si>
    <t>序号</t>
  </si>
  <si>
    <t>材料名称</t>
  </si>
  <si>
    <t>规格型号</t>
  </si>
  <si>
    <t>单位</t>
  </si>
  <si>
    <t>数量</t>
  </si>
  <si>
    <t>控制单价
（不含税）</t>
  </si>
  <si>
    <t>报价单价
（不含税）</t>
  </si>
  <si>
    <t>小计
（不含税）</t>
  </si>
  <si>
    <t>备注</t>
  </si>
  <si>
    <t>标志牌</t>
  </si>
  <si>
    <t>符合国标要求
2.0mm铝板+超强膜（国标Ⅳ反光膜）+滑槽+安装配件</t>
  </si>
  <si>
    <t>m²</t>
  </si>
  <si>
    <t>符合国标要求
2.0mm铝板+超强膜（国标Ⅳ反光膜）+滑槽+安装配件、直径≥76mm镀锌钢管（2.5mm壁厚）、高度≥2m、边长≥20cm方底座</t>
  </si>
  <si>
    <t>符合国标要求
2.0mm铝板+超强膜（国标Ⅳ反光膜）+滑槽+安装配件、边长≥20mm镀锌钢管（2.5mm壁厚）、高度≥0.8m、可移动式三脚架</t>
  </si>
  <si>
    <t>防护网</t>
  </si>
  <si>
    <t>符合国标要求
0.5mm 硬塑双边、单根钢丝100千克以上的拉力</t>
  </si>
  <si>
    <t>爆闪灯</t>
  </si>
  <si>
    <t>符合国标要求
可视距离:≥1000 M(夜晚)、含太阳能板、LED灯、立柱</t>
  </si>
  <si>
    <t>套</t>
  </si>
  <si>
    <t>防撞桶</t>
  </si>
  <si>
    <t>符合国标要求
ABS材质、直径90cm、高度92cm、净重≥10kg、滚塑圆形</t>
  </si>
  <si>
    <t>个</t>
  </si>
  <si>
    <t>交通锥</t>
  </si>
  <si>
    <t>符合国标要求
1.路锥及锥套必须符合国标 (GB/T24T20-2009)3级交通锥标准。
2.路锥及锥套的反光膜反光的逆反射系数值应不低于GB/18833-2012四级反光膜要求。
3.路锥的重量≥4.5g。
4.路锥的锥体上印刷字样以需求单位提供为准。
5.锥套不能轻易脱落,能够紧密地黏贴在路锥上。
6.EAV材质、H900mm</t>
  </si>
  <si>
    <t>铁马</t>
  </si>
  <si>
    <t>符合国标要求
黑漆贴黄膜、长≥150cm*高100cm</t>
  </si>
  <si>
    <t>水马</t>
  </si>
  <si>
    <t>符合国标要求
1.水马为一次性滚塑成型,耐热、耐寒、耐冲击,不龟裂、不易老化。
2.具有良好的抗撞性能、抗汽车强力冲击、硬物撞击不会损坏;注满水后更具缓冲弹性,放空水后可灵活移动。
3.水马墩身为红或黄色,色泽鲜明亮丽,数量红黄各一半。
4.非人为或不可抗因素损坏,产品保质期1年。
5.水马的墩身上印刷字样以需求单位提供为准。
6.壁厚不低于3mm，重量不低于10kg，Ⅳ类反光膜、1300*7000cm</t>
  </si>
  <si>
    <t>可移动式监控探头</t>
  </si>
  <si>
    <t>符合国标要求
ABS塑料、全彩夜视、数字变焦、太阳能供电、热成像、4G、监控距离15-30m</t>
  </si>
  <si>
    <t>值班岗亭</t>
  </si>
  <si>
    <t>符合国标要求
集装箱式、镀锌带钢框架、彩钢压型板吊顶、墙板为夹芯板、单侧内开门、双推双玻璃拉窗、地面优质地胶、长6m*宽3m*高3m</t>
  </si>
  <si>
    <t>移动卫生间</t>
  </si>
  <si>
    <t>符合国标要求
加厚钢材、铝合金地板、内置洗手盘、冲水箱、马桶、排气扇、长2.2m*宽1.1m*高3m</t>
  </si>
  <si>
    <t>间</t>
  </si>
  <si>
    <t>灭火器</t>
  </si>
  <si>
    <t>符合国标要求
A.B.C.类初期火情、4公斤</t>
  </si>
  <si>
    <t>灭火器箱</t>
  </si>
  <si>
    <t>符合国标要求
铁板烤漆、长29cm*宽15cm*高46cm</t>
  </si>
  <si>
    <t>消防柜</t>
  </si>
  <si>
    <t>符合国标要求
钢制、1.2*1.6m</t>
  </si>
  <si>
    <t>安全帽</t>
  </si>
  <si>
    <t>符合国标要求
1、壳体材质：ABS(丙烯腈-苯乙烯-丁二烯共聚物)+PC（聚碳酸酯）；
2、颜色：颜色、印制字样以需求单位提供为准；
3、结构：由壳体、佩戴装置等组成；
4、重量：350~430g；
5、安全帽有标准编号、制造厂名、生产日期、产品名称、产品的分类标记、立品的强制报废期限；
6、所投产品需满足GB 2811-2019《头部防护—安全帽》标准要求；
7、旋转扣（要求重量在350~430g）、带透气孔</t>
  </si>
  <si>
    <t>顶</t>
  </si>
  <si>
    <t>反光马甲</t>
  </si>
  <si>
    <t>符合国标要求
低弹丝布料、反光面料:高亮化纤反光条、灰色反光带亮度值≥20cd/m2</t>
  </si>
  <si>
    <t>件</t>
  </si>
  <si>
    <t>符合国标要求
1、网布面料，前后5CM高亮反光条，背心背面采用黑色水印宋体字印字，背心颜色、印制字样以需求单位提供为准（采用进口强光反光膜印)；
2、款式及设计等其他要求须严格按照附图要求；
★3、反光背心符合GB20653-2020标准要求，反光条需使用热敏性反光带，入射角 5°和观测角 12°时，逆反射系数≧500 cd/lx.m²。</t>
  </si>
  <si>
    <t>雨衣</t>
  </si>
  <si>
    <t>符合国标要求
PU胶、防水布</t>
  </si>
  <si>
    <t>雨鞋</t>
  </si>
  <si>
    <t>符合国标要求
100%橡胶，中筒雨鞋，牛津鞋底，鞋面PU,防滑,耐磨,防水,抗碱,符合 HG/T2019-2022 黑色雨靴（鞋）标准要求。</t>
  </si>
  <si>
    <t>双</t>
  </si>
  <si>
    <t>救生衣</t>
  </si>
  <si>
    <t>符合国标要求
1、面料：氯丁橡胶；
2、颜色：颜色、印制字样以需求单位提供为准；
3、填充材料：EPE珍珠棉；
4、浮力应至少满足75N、承重290斤；
5、要求具备防水储物口袋，应不少于2个；
6、穿戴制式应为马甲或背心式，加固方式为拉链+排插扣（非绳系加固）；
7、具备一定反光性能（反光片）或具有警示灯配件；
8、救生衣满足GB/T 32227-2015标准要求。</t>
  </si>
  <si>
    <t>救生圈</t>
  </si>
  <si>
    <t>符合国标要求
CCS认证、硬质聚氨酯泡沫</t>
  </si>
  <si>
    <t>防汛编织袋</t>
  </si>
  <si>
    <t>符合国标要求
无纺布、60*100cm</t>
  </si>
  <si>
    <t>防汛沙袋</t>
  </si>
  <si>
    <t>符合国标要求
无纺布、20*40cm</t>
  </si>
  <si>
    <t>条</t>
  </si>
  <si>
    <t>符合国标要求
无纺布、30*70cm</t>
  </si>
  <si>
    <t>铁锹</t>
  </si>
  <si>
    <t>符合国标要求
高碳钢、120cm</t>
  </si>
  <si>
    <t>把</t>
  </si>
  <si>
    <t>彩条布</t>
  </si>
  <si>
    <t>符合国标要求
聚乙烯</t>
  </si>
  <si>
    <t>手电</t>
  </si>
  <si>
    <t>符合国标要求
1、材质：高强度铝合金。
2、照射方式：具备集中直射、大泛光功能。
3、光源：亮度≥700LM。
4、电池：内置≧2000mAH18650锂电池。
5、续航：≥6小时。
6、防水等级：≥IPX6。
7、便携式充电型</t>
  </si>
  <si>
    <t>工作服</t>
  </si>
  <si>
    <t>符合国标要求
聚酯纤维（涤纶）</t>
  </si>
  <si>
    <t>缆风绳</t>
  </si>
  <si>
    <t>符合国标要求
碳钢、含卡扣、地锚</t>
  </si>
  <si>
    <t>米</t>
  </si>
  <si>
    <t>护栏</t>
  </si>
  <si>
    <t>符合国标要求
静电粉末喷涂、镀锌钢管格栅、橡胶抗压底座、高1.2米*长1米、市政隔离护栏</t>
  </si>
  <si>
    <t>警示弹力柱(配套膨胀螺丝)</t>
  </si>
  <si>
    <t>符合国标要求
PU橡胶、反光、直径φ80mm、高80cm</t>
  </si>
  <si>
    <t>广角镜</t>
  </si>
  <si>
    <t>符合国标要求
镜面为Φ1000mm的PC材料、高度≥2m的φ8cm圆管立柱</t>
  </si>
  <si>
    <t>安全宣传栏</t>
  </si>
  <si>
    <t>符合国标要求
镀锌不锈钢、不锈钢、120*240cm</t>
  </si>
  <si>
    <t>宣传条幅</t>
  </si>
  <si>
    <t>符合国标要求
丝绸、按要求定制</t>
  </si>
  <si>
    <t>彩旗</t>
  </si>
  <si>
    <t>符合国标要求
丝绸彩旗带竹竿、按要求定制</t>
  </si>
  <si>
    <t>安全车贴</t>
  </si>
  <si>
    <t>符合国标要求
Ⅳ类反光膜、按要求定制</t>
  </si>
  <si>
    <t>m2</t>
  </si>
  <si>
    <t>安全宣传手册</t>
  </si>
  <si>
    <t>符合国标要求
16开、按要求定制</t>
  </si>
  <si>
    <t>册</t>
  </si>
  <si>
    <t>小   计</t>
  </si>
  <si>
    <t>税金13%</t>
  </si>
  <si>
    <t>含税合计</t>
  </si>
  <si>
    <t>注：1.本工程量清单中的数量为预估数量，仅作为成交报价的基础，不能作为最终结算和支付的依据。实际支付应按实际完成的工程量，并以双方现场签证为准。
2.具体要求详见采购文件第三章。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</si>
</sst>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176" fontId="1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view="pageBreakPreview" zoomScale="115" zoomScaleNormal="100" workbookViewId="0">
      <selection activeCell="G6" sqref="G6"/>
    </sheetView>
  </sheetViews>
  <sheetFormatPr defaultColWidth="9" defaultRowHeight="13.5"/>
  <cols>
    <col min="1" max="1" width="5.875" customWidth="1"/>
    <col min="2" max="2" width="10.7666666666667" customWidth="1"/>
    <col min="3" max="3" width="32.5666666666667" customWidth="1"/>
    <col min="4" max="4" width="5.86666666666667" customWidth="1"/>
    <col min="5" max="5" width="7.925" customWidth="1"/>
    <col min="6" max="6" width="9.91666666666667" customWidth="1"/>
    <col min="7" max="7" width="9.91666666666667" style="2" customWidth="1"/>
    <col min="8" max="8" width="12.2666666666667" style="2" customWidth="1"/>
    <col min="9" max="9" width="7.44166666666667" customWidth="1"/>
  </cols>
  <sheetData>
    <row r="1" s="1" customFormat="1" ht="18.75" spans="1:9">
      <c r="A1" s="3" t="s">
        <v>0</v>
      </c>
      <c r="B1" s="3"/>
      <c r="C1" s="3"/>
      <c r="D1" s="3"/>
      <c r="E1" s="3"/>
      <c r="F1" s="3"/>
      <c r="G1" s="4"/>
      <c r="H1" s="4"/>
      <c r="I1" s="3"/>
    </row>
    <row r="2" s="1" customFormat="1" ht="12" spans="1:9">
      <c r="A2" s="5" t="s">
        <v>1</v>
      </c>
      <c r="B2" s="5"/>
      <c r="C2" s="5"/>
      <c r="D2" s="5"/>
      <c r="E2" s="5"/>
      <c r="F2" s="5"/>
      <c r="G2" s="6"/>
      <c r="H2" s="6"/>
      <c r="I2" s="5"/>
    </row>
    <row r="3" s="1" customFormat="1" ht="24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</row>
    <row r="4" s="1" customFormat="1" ht="36" spans="1:9">
      <c r="A4" s="9">
        <v>1</v>
      </c>
      <c r="B4" s="10" t="s">
        <v>11</v>
      </c>
      <c r="C4" s="11" t="s">
        <v>12</v>
      </c>
      <c r="D4" s="12" t="s">
        <v>13</v>
      </c>
      <c r="E4" s="12">
        <v>4000</v>
      </c>
      <c r="F4" s="7">
        <v>165</v>
      </c>
      <c r="G4" s="8"/>
      <c r="H4" s="8">
        <f>G4*E4</f>
        <v>0</v>
      </c>
      <c r="I4" s="7"/>
    </row>
    <row r="5" s="1" customFormat="1" ht="48" spans="1:9">
      <c r="A5" s="9">
        <v>2</v>
      </c>
      <c r="B5" s="10" t="s">
        <v>11</v>
      </c>
      <c r="C5" s="11" t="s">
        <v>14</v>
      </c>
      <c r="D5" s="12" t="s">
        <v>13</v>
      </c>
      <c r="E5" s="12">
        <v>5000</v>
      </c>
      <c r="F5" s="7">
        <v>368</v>
      </c>
      <c r="G5" s="8"/>
      <c r="H5" s="8">
        <f t="shared" ref="H5:H41" si="0">G5*E5</f>
        <v>0</v>
      </c>
      <c r="I5" s="7"/>
    </row>
    <row r="6" s="1" customFormat="1" ht="48" spans="1:9">
      <c r="A6" s="9">
        <v>3</v>
      </c>
      <c r="B6" s="10" t="s">
        <v>11</v>
      </c>
      <c r="C6" s="11" t="s">
        <v>15</v>
      </c>
      <c r="D6" s="12" t="s">
        <v>13</v>
      </c>
      <c r="E6" s="12">
        <v>6000</v>
      </c>
      <c r="F6" s="7">
        <v>265</v>
      </c>
      <c r="G6" s="8"/>
      <c r="H6" s="8">
        <f t="shared" si="0"/>
        <v>0</v>
      </c>
      <c r="I6" s="7"/>
    </row>
    <row r="7" s="1" customFormat="1" ht="36" spans="1:9">
      <c r="A7" s="9">
        <v>4</v>
      </c>
      <c r="B7" s="10" t="s">
        <v>16</v>
      </c>
      <c r="C7" s="11" t="s">
        <v>17</v>
      </c>
      <c r="D7" s="12" t="s">
        <v>13</v>
      </c>
      <c r="E7" s="12">
        <v>500</v>
      </c>
      <c r="F7" s="7">
        <v>137</v>
      </c>
      <c r="G7" s="8"/>
      <c r="H7" s="8">
        <f t="shared" si="0"/>
        <v>0</v>
      </c>
      <c r="I7" s="7"/>
    </row>
    <row r="8" s="1" customFormat="1" ht="36" spans="1:9">
      <c r="A8" s="9">
        <v>5</v>
      </c>
      <c r="B8" s="10" t="s">
        <v>18</v>
      </c>
      <c r="C8" s="11" t="s">
        <v>19</v>
      </c>
      <c r="D8" s="12" t="s">
        <v>20</v>
      </c>
      <c r="E8" s="12">
        <v>80</v>
      </c>
      <c r="F8" s="7">
        <v>420</v>
      </c>
      <c r="G8" s="8"/>
      <c r="H8" s="8">
        <f t="shared" si="0"/>
        <v>0</v>
      </c>
      <c r="I8" s="7"/>
    </row>
    <row r="9" s="1" customFormat="1" ht="36" spans="1:9">
      <c r="A9" s="9">
        <v>6</v>
      </c>
      <c r="B9" s="10" t="s">
        <v>21</v>
      </c>
      <c r="C9" s="11" t="s">
        <v>22</v>
      </c>
      <c r="D9" s="12" t="s">
        <v>23</v>
      </c>
      <c r="E9" s="12">
        <v>6000</v>
      </c>
      <c r="F9" s="7">
        <v>190</v>
      </c>
      <c r="G9" s="8"/>
      <c r="H9" s="8">
        <f t="shared" si="0"/>
        <v>0</v>
      </c>
      <c r="I9" s="7"/>
    </row>
    <row r="10" s="1" customFormat="1" ht="132" spans="1:9">
      <c r="A10" s="9">
        <v>7</v>
      </c>
      <c r="B10" s="10" t="s">
        <v>24</v>
      </c>
      <c r="C10" s="11" t="s">
        <v>25</v>
      </c>
      <c r="D10" s="12" t="s">
        <v>23</v>
      </c>
      <c r="E10" s="12">
        <v>20000</v>
      </c>
      <c r="F10" s="7">
        <v>42</v>
      </c>
      <c r="G10" s="8"/>
      <c r="H10" s="8">
        <f t="shared" si="0"/>
        <v>0</v>
      </c>
      <c r="I10" s="7"/>
    </row>
    <row r="11" s="1" customFormat="1" ht="24" spans="1:9">
      <c r="A11" s="9">
        <v>8</v>
      </c>
      <c r="B11" s="10" t="s">
        <v>26</v>
      </c>
      <c r="C11" s="11" t="s">
        <v>27</v>
      </c>
      <c r="D11" s="12" t="s">
        <v>23</v>
      </c>
      <c r="E11" s="12">
        <v>2000</v>
      </c>
      <c r="F11" s="7">
        <v>48</v>
      </c>
      <c r="G11" s="8"/>
      <c r="H11" s="8">
        <f t="shared" si="0"/>
        <v>0</v>
      </c>
      <c r="I11" s="7"/>
    </row>
    <row r="12" s="1" customFormat="1" ht="168" spans="1:9">
      <c r="A12" s="9">
        <v>9</v>
      </c>
      <c r="B12" s="10" t="s">
        <v>28</v>
      </c>
      <c r="C12" s="11" t="s">
        <v>29</v>
      </c>
      <c r="D12" s="12" t="s">
        <v>23</v>
      </c>
      <c r="E12" s="12">
        <v>8000</v>
      </c>
      <c r="F12" s="7">
        <v>95</v>
      </c>
      <c r="G12" s="8"/>
      <c r="H12" s="8">
        <f t="shared" si="0"/>
        <v>0</v>
      </c>
      <c r="I12" s="7"/>
    </row>
    <row r="13" s="1" customFormat="1" ht="36" spans="1:9">
      <c r="A13" s="9">
        <v>10</v>
      </c>
      <c r="B13" s="10" t="s">
        <v>30</v>
      </c>
      <c r="C13" s="11" t="s">
        <v>31</v>
      </c>
      <c r="D13" s="12" t="s">
        <v>23</v>
      </c>
      <c r="E13" s="12">
        <v>20</v>
      </c>
      <c r="F13" s="7">
        <v>600</v>
      </c>
      <c r="G13" s="8"/>
      <c r="H13" s="8">
        <f t="shared" si="0"/>
        <v>0</v>
      </c>
      <c r="I13" s="7"/>
    </row>
    <row r="14" s="1" customFormat="1" ht="48" spans="1:9">
      <c r="A14" s="9">
        <v>11</v>
      </c>
      <c r="B14" s="13" t="s">
        <v>32</v>
      </c>
      <c r="C14" s="14" t="s">
        <v>33</v>
      </c>
      <c r="D14" s="15" t="s">
        <v>20</v>
      </c>
      <c r="E14" s="15">
        <v>10</v>
      </c>
      <c r="F14" s="7">
        <v>2000</v>
      </c>
      <c r="G14" s="8"/>
      <c r="H14" s="8">
        <f t="shared" si="0"/>
        <v>0</v>
      </c>
      <c r="I14" s="7"/>
    </row>
    <row r="15" s="1" customFormat="1" ht="36" spans="1:9">
      <c r="A15" s="9">
        <v>12</v>
      </c>
      <c r="B15" s="13" t="s">
        <v>34</v>
      </c>
      <c r="C15" s="14" t="s">
        <v>35</v>
      </c>
      <c r="D15" s="15" t="s">
        <v>36</v>
      </c>
      <c r="E15" s="15">
        <v>10</v>
      </c>
      <c r="F15" s="7">
        <v>2100</v>
      </c>
      <c r="G15" s="8"/>
      <c r="H15" s="8">
        <f t="shared" si="0"/>
        <v>0</v>
      </c>
      <c r="I15" s="7"/>
    </row>
    <row r="16" s="1" customFormat="1" ht="24" spans="1:9">
      <c r="A16" s="9">
        <v>13</v>
      </c>
      <c r="B16" s="10" t="s">
        <v>37</v>
      </c>
      <c r="C16" s="11" t="s">
        <v>38</v>
      </c>
      <c r="D16" s="12" t="s">
        <v>23</v>
      </c>
      <c r="E16" s="12">
        <v>300</v>
      </c>
      <c r="F16" s="7">
        <v>48</v>
      </c>
      <c r="G16" s="8"/>
      <c r="H16" s="8">
        <f t="shared" si="0"/>
        <v>0</v>
      </c>
      <c r="I16" s="7"/>
    </row>
    <row r="17" s="1" customFormat="1" ht="24" spans="1:9">
      <c r="A17" s="9">
        <v>14</v>
      </c>
      <c r="B17" s="10" t="s">
        <v>39</v>
      </c>
      <c r="C17" s="11" t="s">
        <v>40</v>
      </c>
      <c r="D17" s="12" t="s">
        <v>23</v>
      </c>
      <c r="E17" s="12">
        <v>150</v>
      </c>
      <c r="F17" s="7">
        <v>40</v>
      </c>
      <c r="G17" s="8"/>
      <c r="H17" s="8">
        <f t="shared" si="0"/>
        <v>0</v>
      </c>
      <c r="I17" s="7"/>
    </row>
    <row r="18" s="1" customFormat="1" ht="24" spans="1:9">
      <c r="A18" s="9">
        <v>15</v>
      </c>
      <c r="B18" s="10" t="s">
        <v>41</v>
      </c>
      <c r="C18" s="11" t="s">
        <v>42</v>
      </c>
      <c r="D18" s="12" t="s">
        <v>23</v>
      </c>
      <c r="E18" s="12">
        <v>10</v>
      </c>
      <c r="F18" s="7">
        <v>1200</v>
      </c>
      <c r="G18" s="8"/>
      <c r="H18" s="8">
        <f t="shared" si="0"/>
        <v>0</v>
      </c>
      <c r="I18" s="7"/>
    </row>
    <row r="19" s="1" customFormat="1" ht="168" spans="1:9">
      <c r="A19" s="9">
        <v>16</v>
      </c>
      <c r="B19" s="10" t="s">
        <v>43</v>
      </c>
      <c r="C19" s="11" t="s">
        <v>44</v>
      </c>
      <c r="D19" s="12" t="s">
        <v>45</v>
      </c>
      <c r="E19" s="12">
        <v>2000</v>
      </c>
      <c r="F19" s="7">
        <v>32</v>
      </c>
      <c r="G19" s="8"/>
      <c r="H19" s="8">
        <f t="shared" si="0"/>
        <v>0</v>
      </c>
      <c r="I19" s="7"/>
    </row>
    <row r="20" s="1" customFormat="1" ht="36" spans="1:9">
      <c r="A20" s="9">
        <v>17</v>
      </c>
      <c r="B20" s="10" t="s">
        <v>46</v>
      </c>
      <c r="C20" s="11" t="s">
        <v>47</v>
      </c>
      <c r="D20" s="12" t="s">
        <v>48</v>
      </c>
      <c r="E20" s="12">
        <v>1500</v>
      </c>
      <c r="F20" s="7">
        <v>12</v>
      </c>
      <c r="G20" s="8"/>
      <c r="H20" s="8">
        <f t="shared" si="0"/>
        <v>0</v>
      </c>
      <c r="I20" s="7"/>
    </row>
    <row r="21" s="1" customFormat="1" ht="132" spans="1:9">
      <c r="A21" s="9">
        <v>18</v>
      </c>
      <c r="B21" s="10" t="s">
        <v>46</v>
      </c>
      <c r="C21" s="11" t="s">
        <v>49</v>
      </c>
      <c r="D21" s="12" t="s">
        <v>48</v>
      </c>
      <c r="E21" s="12">
        <v>500</v>
      </c>
      <c r="F21" s="7">
        <v>30</v>
      </c>
      <c r="G21" s="8"/>
      <c r="H21" s="8">
        <f t="shared" si="0"/>
        <v>0</v>
      </c>
      <c r="I21" s="7"/>
    </row>
    <row r="22" s="1" customFormat="1" ht="24" spans="1:9">
      <c r="A22" s="9">
        <v>19</v>
      </c>
      <c r="B22" s="10" t="s">
        <v>50</v>
      </c>
      <c r="C22" s="11" t="s">
        <v>51</v>
      </c>
      <c r="D22" s="12" t="s">
        <v>20</v>
      </c>
      <c r="E22" s="12">
        <v>200</v>
      </c>
      <c r="F22" s="7">
        <v>48</v>
      </c>
      <c r="G22" s="8"/>
      <c r="H22" s="8">
        <f t="shared" si="0"/>
        <v>0</v>
      </c>
      <c r="I22" s="7"/>
    </row>
    <row r="23" s="1" customFormat="1" ht="48" spans="1:9">
      <c r="A23" s="9">
        <v>20</v>
      </c>
      <c r="B23" s="10" t="s">
        <v>52</v>
      </c>
      <c r="C23" s="11" t="s">
        <v>53</v>
      </c>
      <c r="D23" s="10" t="s">
        <v>54</v>
      </c>
      <c r="E23" s="12">
        <v>200</v>
      </c>
      <c r="F23" s="7">
        <v>33.5</v>
      </c>
      <c r="G23" s="8"/>
      <c r="H23" s="8">
        <f t="shared" si="0"/>
        <v>0</v>
      </c>
      <c r="I23" s="7"/>
    </row>
    <row r="24" s="1" customFormat="1" ht="144" spans="1:9">
      <c r="A24" s="9">
        <v>21</v>
      </c>
      <c r="B24" s="16" t="s">
        <v>55</v>
      </c>
      <c r="C24" s="17" t="s">
        <v>56</v>
      </c>
      <c r="D24" s="16" t="s">
        <v>48</v>
      </c>
      <c r="E24" s="16">
        <v>50</v>
      </c>
      <c r="F24" s="7">
        <v>56</v>
      </c>
      <c r="G24" s="8"/>
      <c r="H24" s="8">
        <f t="shared" si="0"/>
        <v>0</v>
      </c>
      <c r="I24" s="7"/>
    </row>
    <row r="25" s="1" customFormat="1" ht="24" spans="1:9">
      <c r="A25" s="9">
        <v>22</v>
      </c>
      <c r="B25" s="16" t="s">
        <v>57</v>
      </c>
      <c r="C25" s="17" t="s">
        <v>58</v>
      </c>
      <c r="D25" s="16" t="s">
        <v>23</v>
      </c>
      <c r="E25" s="16">
        <v>30</v>
      </c>
      <c r="F25" s="7">
        <v>83</v>
      </c>
      <c r="G25" s="8"/>
      <c r="H25" s="8">
        <f t="shared" si="0"/>
        <v>0</v>
      </c>
      <c r="I25" s="7"/>
    </row>
    <row r="26" s="1" customFormat="1" ht="24" spans="1:9">
      <c r="A26" s="9">
        <v>23</v>
      </c>
      <c r="B26" s="16" t="s">
        <v>59</v>
      </c>
      <c r="C26" s="17" t="s">
        <v>60</v>
      </c>
      <c r="D26" s="16" t="s">
        <v>23</v>
      </c>
      <c r="E26" s="16">
        <v>1000</v>
      </c>
      <c r="F26" s="7">
        <v>3</v>
      </c>
      <c r="G26" s="8"/>
      <c r="H26" s="8">
        <f t="shared" si="0"/>
        <v>0</v>
      </c>
      <c r="I26" s="7"/>
    </row>
    <row r="27" s="1" customFormat="1" ht="24" spans="1:9">
      <c r="A27" s="9">
        <v>24</v>
      </c>
      <c r="B27" s="16" t="s">
        <v>61</v>
      </c>
      <c r="C27" s="17" t="s">
        <v>62</v>
      </c>
      <c r="D27" s="16" t="s">
        <v>63</v>
      </c>
      <c r="E27" s="16">
        <v>2000</v>
      </c>
      <c r="F27" s="7">
        <v>3.8</v>
      </c>
      <c r="G27" s="8"/>
      <c r="H27" s="8">
        <f t="shared" si="0"/>
        <v>0</v>
      </c>
      <c r="I27" s="7"/>
    </row>
    <row r="28" s="1" customFormat="1" ht="24" spans="1:9">
      <c r="A28" s="9">
        <v>25</v>
      </c>
      <c r="B28" s="16" t="s">
        <v>61</v>
      </c>
      <c r="C28" s="17" t="s">
        <v>64</v>
      </c>
      <c r="D28" s="16" t="s">
        <v>63</v>
      </c>
      <c r="E28" s="16">
        <v>200</v>
      </c>
      <c r="F28" s="7">
        <v>5.8</v>
      </c>
      <c r="G28" s="8"/>
      <c r="H28" s="8">
        <f t="shared" si="0"/>
        <v>0</v>
      </c>
      <c r="I28" s="7"/>
    </row>
    <row r="29" s="1" customFormat="1" ht="24" spans="1:9">
      <c r="A29" s="9">
        <v>26</v>
      </c>
      <c r="B29" s="16" t="s">
        <v>65</v>
      </c>
      <c r="C29" s="17" t="s">
        <v>66</v>
      </c>
      <c r="D29" s="16" t="s">
        <v>67</v>
      </c>
      <c r="E29" s="16">
        <v>100</v>
      </c>
      <c r="F29" s="7">
        <v>27</v>
      </c>
      <c r="G29" s="8"/>
      <c r="H29" s="8">
        <f t="shared" si="0"/>
        <v>0</v>
      </c>
      <c r="I29" s="7"/>
    </row>
    <row r="30" s="1" customFormat="1" ht="24" spans="1:9">
      <c r="A30" s="9">
        <v>27</v>
      </c>
      <c r="B30" s="16" t="s">
        <v>68</v>
      </c>
      <c r="C30" s="17" t="s">
        <v>69</v>
      </c>
      <c r="D30" s="16" t="s">
        <v>13</v>
      </c>
      <c r="E30" s="16">
        <v>2000</v>
      </c>
      <c r="F30" s="7">
        <v>2.5</v>
      </c>
      <c r="G30" s="8"/>
      <c r="H30" s="8">
        <f t="shared" si="0"/>
        <v>0</v>
      </c>
      <c r="I30" s="7"/>
    </row>
    <row r="31" s="1" customFormat="1" ht="96" spans="1:9">
      <c r="A31" s="9">
        <v>28</v>
      </c>
      <c r="B31" s="16" t="s">
        <v>70</v>
      </c>
      <c r="C31" s="17" t="s">
        <v>71</v>
      </c>
      <c r="D31" s="16" t="s">
        <v>67</v>
      </c>
      <c r="E31" s="16">
        <v>100</v>
      </c>
      <c r="F31" s="7">
        <v>73</v>
      </c>
      <c r="G31" s="8"/>
      <c r="H31" s="8">
        <f t="shared" si="0"/>
        <v>0</v>
      </c>
      <c r="I31" s="7"/>
    </row>
    <row r="32" s="1" customFormat="1" ht="24" spans="1:9">
      <c r="A32" s="9">
        <v>29</v>
      </c>
      <c r="B32" s="10" t="s">
        <v>72</v>
      </c>
      <c r="C32" s="11" t="s">
        <v>73</v>
      </c>
      <c r="D32" s="12" t="s">
        <v>20</v>
      </c>
      <c r="E32" s="12">
        <v>500</v>
      </c>
      <c r="F32" s="7">
        <v>95</v>
      </c>
      <c r="G32" s="8"/>
      <c r="H32" s="8">
        <f t="shared" si="0"/>
        <v>0</v>
      </c>
      <c r="I32" s="7"/>
    </row>
    <row r="33" s="1" customFormat="1" ht="24" spans="1:9">
      <c r="A33" s="9">
        <v>30</v>
      </c>
      <c r="B33" s="10" t="s">
        <v>74</v>
      </c>
      <c r="C33" s="11" t="s">
        <v>75</v>
      </c>
      <c r="D33" s="12" t="s">
        <v>76</v>
      </c>
      <c r="E33" s="12">
        <v>2500</v>
      </c>
      <c r="F33" s="7">
        <v>20</v>
      </c>
      <c r="G33" s="8"/>
      <c r="H33" s="8">
        <f t="shared" si="0"/>
        <v>0</v>
      </c>
      <c r="I33" s="7"/>
    </row>
    <row r="34" s="1" customFormat="1" ht="36" spans="1:9">
      <c r="A34" s="9">
        <v>31</v>
      </c>
      <c r="B34" s="16" t="s">
        <v>77</v>
      </c>
      <c r="C34" s="17" t="s">
        <v>78</v>
      </c>
      <c r="D34" s="16" t="s">
        <v>76</v>
      </c>
      <c r="E34" s="16">
        <v>300</v>
      </c>
      <c r="F34" s="7">
        <v>175</v>
      </c>
      <c r="G34" s="8"/>
      <c r="H34" s="8">
        <f t="shared" si="0"/>
        <v>0</v>
      </c>
      <c r="I34" s="7"/>
    </row>
    <row r="35" s="1" customFormat="1" ht="36" spans="1:9">
      <c r="A35" s="9">
        <v>32</v>
      </c>
      <c r="B35" s="18" t="s">
        <v>79</v>
      </c>
      <c r="C35" s="17" t="s">
        <v>80</v>
      </c>
      <c r="D35" s="16" t="s">
        <v>23</v>
      </c>
      <c r="E35" s="16">
        <v>2000</v>
      </c>
      <c r="F35" s="7">
        <v>30</v>
      </c>
      <c r="G35" s="8"/>
      <c r="H35" s="8">
        <f t="shared" si="0"/>
        <v>0</v>
      </c>
      <c r="I35" s="7"/>
    </row>
    <row r="36" s="1" customFormat="1" ht="33.75" spans="1:9">
      <c r="A36" s="9">
        <v>33</v>
      </c>
      <c r="B36" s="18" t="s">
        <v>81</v>
      </c>
      <c r="C36" s="19" t="s">
        <v>82</v>
      </c>
      <c r="D36" s="20" t="s">
        <v>23</v>
      </c>
      <c r="E36" s="16">
        <v>30</v>
      </c>
      <c r="F36" s="7">
        <v>400</v>
      </c>
      <c r="G36" s="8"/>
      <c r="H36" s="8">
        <f t="shared" si="0"/>
        <v>0</v>
      </c>
      <c r="I36" s="7"/>
    </row>
    <row r="37" s="1" customFormat="1" ht="24" spans="1:9">
      <c r="A37" s="9">
        <v>34</v>
      </c>
      <c r="B37" s="18" t="s">
        <v>83</v>
      </c>
      <c r="C37" s="17" t="s">
        <v>84</v>
      </c>
      <c r="D37" s="18" t="s">
        <v>23</v>
      </c>
      <c r="E37" s="18">
        <v>10</v>
      </c>
      <c r="F37" s="7">
        <v>1550</v>
      </c>
      <c r="G37" s="8"/>
      <c r="H37" s="8">
        <f t="shared" si="0"/>
        <v>0</v>
      </c>
      <c r="I37" s="7"/>
    </row>
    <row r="38" s="1" customFormat="1" ht="24" spans="1:9">
      <c r="A38" s="9">
        <v>35</v>
      </c>
      <c r="B38" s="10" t="s">
        <v>85</v>
      </c>
      <c r="C38" s="11" t="s">
        <v>86</v>
      </c>
      <c r="D38" s="12" t="s">
        <v>76</v>
      </c>
      <c r="E38" s="12">
        <v>3000</v>
      </c>
      <c r="F38" s="7">
        <v>14</v>
      </c>
      <c r="G38" s="8"/>
      <c r="H38" s="8">
        <f t="shared" si="0"/>
        <v>0</v>
      </c>
      <c r="I38" s="7"/>
    </row>
    <row r="39" s="1" customFormat="1" ht="24" spans="1:9">
      <c r="A39" s="9">
        <v>36</v>
      </c>
      <c r="B39" s="18" t="s">
        <v>87</v>
      </c>
      <c r="C39" s="17" t="s">
        <v>88</v>
      </c>
      <c r="D39" s="18" t="s">
        <v>23</v>
      </c>
      <c r="E39" s="18">
        <v>1000</v>
      </c>
      <c r="F39" s="7">
        <v>16</v>
      </c>
      <c r="G39" s="8"/>
      <c r="H39" s="8">
        <f t="shared" si="0"/>
        <v>0</v>
      </c>
      <c r="I39" s="7"/>
    </row>
    <row r="40" s="1" customFormat="1" ht="24" spans="1:9">
      <c r="A40" s="9">
        <v>37</v>
      </c>
      <c r="B40" s="18" t="s">
        <v>89</v>
      </c>
      <c r="C40" s="17" t="s">
        <v>90</v>
      </c>
      <c r="D40" s="18" t="s">
        <v>91</v>
      </c>
      <c r="E40" s="18">
        <v>3000</v>
      </c>
      <c r="F40" s="7">
        <v>28</v>
      </c>
      <c r="G40" s="8"/>
      <c r="H40" s="8">
        <f t="shared" si="0"/>
        <v>0</v>
      </c>
      <c r="I40" s="7"/>
    </row>
    <row r="41" s="1" customFormat="1" ht="24" spans="1:9">
      <c r="A41" s="9">
        <v>38</v>
      </c>
      <c r="B41" s="21" t="s">
        <v>92</v>
      </c>
      <c r="C41" s="17" t="s">
        <v>93</v>
      </c>
      <c r="D41" s="18" t="s">
        <v>94</v>
      </c>
      <c r="E41" s="18">
        <v>2000</v>
      </c>
      <c r="F41" s="7">
        <v>2.5</v>
      </c>
      <c r="G41" s="8"/>
      <c r="H41" s="8">
        <f t="shared" si="0"/>
        <v>0</v>
      </c>
      <c r="I41" s="7"/>
    </row>
    <row r="42" s="1" customFormat="1" ht="12" spans="1:9">
      <c r="A42" s="18" t="s">
        <v>95</v>
      </c>
      <c r="B42" s="18"/>
      <c r="C42" s="22"/>
      <c r="D42" s="22"/>
      <c r="E42" s="23"/>
      <c r="F42" s="16"/>
      <c r="G42" s="24"/>
      <c r="H42" s="24">
        <f>SUM(H4:H41)</f>
        <v>0</v>
      </c>
      <c r="I42" s="7"/>
    </row>
    <row r="43" s="1" customFormat="1" ht="12" spans="1:9">
      <c r="A43" s="25" t="s">
        <v>96</v>
      </c>
      <c r="B43" s="25"/>
      <c r="C43" s="22"/>
      <c r="D43" s="22"/>
      <c r="E43" s="26"/>
      <c r="F43" s="16"/>
      <c r="G43" s="24"/>
      <c r="H43" s="24">
        <f>H42*0.13</f>
        <v>0</v>
      </c>
      <c r="I43" s="7"/>
    </row>
    <row r="44" s="1" customFormat="1" ht="12" spans="1:9">
      <c r="A44" s="27" t="s">
        <v>97</v>
      </c>
      <c r="B44" s="27"/>
      <c r="C44" s="22"/>
      <c r="D44" s="22"/>
      <c r="E44" s="28"/>
      <c r="F44" s="28"/>
      <c r="G44" s="29"/>
      <c r="H44" s="29">
        <f>+H43+H42</f>
        <v>0</v>
      </c>
      <c r="I44" s="7"/>
    </row>
    <row r="45" ht="45" customHeight="1" spans="1:9">
      <c r="A45" s="30" t="s">
        <v>98</v>
      </c>
      <c r="B45" s="30"/>
      <c r="C45" s="30"/>
      <c r="D45" s="30"/>
      <c r="E45" s="30"/>
      <c r="F45" s="30"/>
      <c r="G45" s="30"/>
      <c r="H45" s="30"/>
      <c r="I45" s="30"/>
    </row>
  </sheetData>
  <sheetProtection password="C613" sheet="1" objects="1"/>
  <protectedRanges>
    <protectedRange sqref="G4:G41" name="区域1"/>
  </protectedRanges>
  <mergeCells count="6">
    <mergeCell ref="A1:I1"/>
    <mergeCell ref="A2:I2"/>
    <mergeCell ref="A42:B42"/>
    <mergeCell ref="A43:B43"/>
    <mergeCell ref="A44:B44"/>
    <mergeCell ref="A45:I45"/>
  </mergeCells>
  <conditionalFormatting sqref="B14:B15">
    <cfRule type="containsText" dxfId="0" priority="2" operator="between" text="批">
      <formula>NOT(ISERROR(SEARCH("批",B14)))</formula>
    </cfRule>
  </conditionalFormatting>
  <conditionalFormatting sqref="C14:C15">
    <cfRule type="containsText" dxfId="0" priority="1" operator="between" text="批">
      <formula>NOT(ISERROR(SEARCH("批",C14)))</formula>
    </cfRule>
  </conditionalFormatting>
  <pageMargins left="0.511805555555556" right="0.354166666666667" top="0.550694444444444" bottom="0.354166666666667" header="0.298611111111111" footer="0.298611111111111"/>
  <pageSetup paperSize="9" scale="94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叶榕</cp:lastModifiedBy>
  <dcterms:created xsi:type="dcterms:W3CDTF">2023-05-12T11:15:00Z</dcterms:created>
  <dcterms:modified xsi:type="dcterms:W3CDTF">2024-11-15T02:50:12Z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0EC43FE445AD48A09FF94C22356AD851_13</vt:lpwstr>
  </property>
</Properties>
</file>